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115" windowHeight="12045"/>
  </bookViews>
  <sheets>
    <sheet name="financial performanc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4" i="1"/>
  <c r="F14"/>
  <c r="I149" l="1"/>
  <c r="I148"/>
  <c r="H148"/>
  <c r="J20"/>
  <c r="F20"/>
  <c r="I25"/>
  <c r="H25"/>
  <c r="G25"/>
  <c r="D25"/>
  <c r="C25"/>
  <c r="B25"/>
  <c r="J98"/>
  <c r="F98"/>
  <c r="J96"/>
  <c r="F96"/>
  <c r="J87"/>
  <c r="F87"/>
  <c r="J84"/>
  <c r="F84"/>
  <c r="J81"/>
  <c r="F81"/>
  <c r="J77"/>
  <c r="F77"/>
  <c r="H149"/>
  <c r="H147"/>
  <c r="I147" s="1"/>
  <c r="F64"/>
  <c r="J64"/>
  <c r="F104"/>
  <c r="J104"/>
  <c r="F114"/>
  <c r="J114"/>
  <c r="F116"/>
  <c r="J116"/>
  <c r="F119"/>
  <c r="J119"/>
  <c r="J55"/>
  <c r="J30"/>
  <c r="F55"/>
  <c r="F30"/>
  <c r="J15"/>
  <c r="J14"/>
  <c r="F25" l="1"/>
  <c r="J25"/>
  <c r="J23" l="1"/>
  <c r="I23"/>
  <c r="H23"/>
  <c r="G23"/>
  <c r="E23"/>
  <c r="D23"/>
  <c r="C23"/>
  <c r="B23"/>
  <c r="F15"/>
  <c r="K15" s="1"/>
  <c r="K14"/>
  <c r="F23" l="1"/>
  <c r="K23" s="1"/>
</calcChain>
</file>

<file path=xl/sharedStrings.xml><?xml version="1.0" encoding="utf-8"?>
<sst xmlns="http://schemas.openxmlformats.org/spreadsheetml/2006/main" count="129" uniqueCount="119">
  <si>
    <t>NATIONAL COUNCIL ON DISABILITY AFFAIRS</t>
  </si>
  <si>
    <t>FINANCIAL PERFORMANCE REPORT</t>
  </si>
  <si>
    <t>ALL FUNDS</t>
  </si>
  <si>
    <t>FUND SOURCE</t>
  </si>
  <si>
    <t>PS</t>
  </si>
  <si>
    <t>MOOE</t>
  </si>
  <si>
    <t>CO</t>
  </si>
  <si>
    <t>TOTAL</t>
  </si>
  <si>
    <t>ALLOTMENT RECEIVED</t>
  </si>
  <si>
    <t>OBLIGATIONS INCURRED</t>
  </si>
  <si>
    <t>UTILIZATION RATE (in %)</t>
  </si>
  <si>
    <t>REMARKS</t>
  </si>
  <si>
    <t>I.   EXPENDITURES</t>
  </si>
  <si>
    <t>Current Year Budget</t>
  </si>
  <si>
    <t xml:space="preserve">   Agency Specific Budget</t>
  </si>
  <si>
    <t xml:space="preserve">   Automatic Appropriation</t>
  </si>
  <si>
    <t>Continuing Appripriation</t>
  </si>
  <si>
    <t xml:space="preserve">   Unobligated Allotments as </t>
  </si>
  <si>
    <t xml:space="preserve">    Allotment Releases in 2011</t>
  </si>
  <si>
    <t>OF WHICH:</t>
  </si>
  <si>
    <t>Key Programs/Projects:</t>
  </si>
  <si>
    <t>1. Provision of Technical</t>
  </si>
  <si>
    <t xml:space="preserve">    Assistance to various sub-</t>
  </si>
  <si>
    <t xml:space="preserve">    committees:</t>
  </si>
  <si>
    <t xml:space="preserve">     a. SCABET</t>
  </si>
  <si>
    <t xml:space="preserve">     b. Training &amp; Employment/</t>
  </si>
  <si>
    <t xml:space="preserve">          Livelihood</t>
  </si>
  <si>
    <t xml:space="preserve">     c. Children with Disabilities</t>
  </si>
  <si>
    <t xml:space="preserve">     d. Education &amp; Advocacy</t>
  </si>
  <si>
    <t xml:space="preserve">     i. International Disability</t>
  </si>
  <si>
    <t xml:space="preserve">        Network</t>
  </si>
  <si>
    <t xml:space="preserve">     j. Info. Comm. Technology</t>
  </si>
  <si>
    <t xml:space="preserve">     Assistance</t>
  </si>
  <si>
    <t xml:space="preserve">    &amp; PWDs in crisis situation</t>
  </si>
  <si>
    <t xml:space="preserve">     Forums, Conferences &amp;</t>
  </si>
  <si>
    <t xml:space="preserve">     Seminars</t>
  </si>
  <si>
    <t xml:space="preserve">    (PDAO)</t>
  </si>
  <si>
    <t xml:space="preserve">     cum Info. Caravan</t>
  </si>
  <si>
    <t xml:space="preserve">     various publications to </t>
  </si>
  <si>
    <t xml:space="preserve">     intended audience</t>
  </si>
  <si>
    <t xml:space="preserve">       of NHE partnership project</t>
  </si>
  <si>
    <t xml:space="preserve">       with JICA</t>
  </si>
  <si>
    <t xml:space="preserve">       Trends &amp; Statistics</t>
  </si>
  <si>
    <t>II.   DISBURSEMENTS</t>
  </si>
  <si>
    <t>Notice of Cash Allocation (NCA)</t>
  </si>
  <si>
    <t xml:space="preserve">   for:</t>
  </si>
  <si>
    <t xml:space="preserve">   Current year</t>
  </si>
  <si>
    <t xml:space="preserve">   Prior Year's A/Ps</t>
  </si>
  <si>
    <t xml:space="preserve">   Tax remittance Advice</t>
  </si>
  <si>
    <t xml:space="preserve">      TOTAL</t>
  </si>
  <si>
    <t>DISBURSEMENT AUTHORITY</t>
  </si>
  <si>
    <t>FY 2011 CASH PROGRAM</t>
  </si>
  <si>
    <t>FULL YEAR</t>
  </si>
  <si>
    <t>DISBURSEMENT AUTHORITIES RECEIVED/ISSUED</t>
  </si>
  <si>
    <t>ACTUAL DISBURSEMENTS</t>
  </si>
  <si>
    <t>DISBURSEMENT RATE                                  (%)</t>
  </si>
  <si>
    <t>APPROVED BY:</t>
  </si>
  <si>
    <t>Certified Correct:</t>
  </si>
  <si>
    <t>Chief, Programs Management Division</t>
  </si>
  <si>
    <t xml:space="preserve">          DOLORES DEANG SOTERIO</t>
  </si>
  <si>
    <t>JOSUE O. PLACINO, JR.</t>
  </si>
  <si>
    <t xml:space="preserve">     Budget Officer III</t>
  </si>
  <si>
    <t>JOYCEL N. AGUILAR</t>
  </si>
  <si>
    <t xml:space="preserve">      Accountant III</t>
  </si>
  <si>
    <t>I. Anti-Corruption/Transparent,</t>
  </si>
  <si>
    <t xml:space="preserve">   Accountable &amp; Participatory</t>
  </si>
  <si>
    <t xml:space="preserve">   governance:</t>
  </si>
  <si>
    <t>2. Monitor the implementation</t>
  </si>
  <si>
    <t xml:space="preserve">    of laws, policies, plan to ensure</t>
  </si>
  <si>
    <t xml:space="preserve">    that the rights of persons with </t>
  </si>
  <si>
    <t xml:space="preserve">    disabilities (PWDs) are secured</t>
  </si>
  <si>
    <t xml:space="preserve">   and addressed.</t>
  </si>
  <si>
    <t>II. Poverty Reduction &amp; Empower-</t>
  </si>
  <si>
    <t xml:space="preserve">     ment of the Poor &amp; Vulenrable</t>
  </si>
  <si>
    <t>1. Capability Building &amp; Tech.</t>
  </si>
  <si>
    <t xml:space="preserve">   1.1 Strengthen the linkages &amp;</t>
  </si>
  <si>
    <t xml:space="preserve">          coordination w/ NGAs, NGOs,</t>
  </si>
  <si>
    <t xml:space="preserve">          LGUs &amp; DPOs to address</t>
  </si>
  <si>
    <t xml:space="preserve">         other needs/rights of PWDs</t>
  </si>
  <si>
    <t xml:space="preserve">   1.2 Facilitate the conduct of </t>
  </si>
  <si>
    <t xml:space="preserve">         Access Audit of bldgs/</t>
  </si>
  <si>
    <t xml:space="preserve">         facilities on regional &amp;</t>
  </si>
  <si>
    <t xml:space="preserve">        local establishments &amp;</t>
  </si>
  <si>
    <t xml:space="preserve">        documents its findings &amp;</t>
  </si>
  <si>
    <t xml:space="preserve">       recommendations</t>
  </si>
  <si>
    <t xml:space="preserve">    1.3 Inclusion of Persons with </t>
  </si>
  <si>
    <t xml:space="preserve">       Disabilitieis (PWDs) in deci-</t>
  </si>
  <si>
    <t xml:space="preserve">       sion making through the </t>
  </si>
  <si>
    <t xml:space="preserve">       establihsment of Persons </t>
  </si>
  <si>
    <t xml:space="preserve">      with Disabilities Affairs </t>
  </si>
  <si>
    <t xml:space="preserve">      Office (PDAO) in every province</t>
  </si>
  <si>
    <t xml:space="preserve">      city and municipality.</t>
  </si>
  <si>
    <t xml:space="preserve">   1.4 Promotion of Sports toward</t>
  </si>
  <si>
    <t xml:space="preserve">       PWDs Social Make-up</t>
  </si>
  <si>
    <t>2. Conduct of Regional Media</t>
  </si>
  <si>
    <t>3. Orientation of RA 10070</t>
  </si>
  <si>
    <t>4. Mounting of Puppet Shows</t>
  </si>
  <si>
    <t>5. Production/distribution of</t>
  </si>
  <si>
    <t xml:space="preserve">      Library Services</t>
  </si>
  <si>
    <t>6. Disability events &amp; observances/</t>
  </si>
  <si>
    <t>III. Rapid, Inclusive &amp; Sustained</t>
  </si>
  <si>
    <t xml:space="preserve">      Economic Growth</t>
  </si>
  <si>
    <t xml:space="preserve"> 1.Resource Augmention</t>
  </si>
  <si>
    <t xml:space="preserve">2. Assessment of cases for </t>
  </si>
  <si>
    <t xml:space="preserve">    Financial assistance for DPOs</t>
  </si>
  <si>
    <t xml:space="preserve">    including the provision of </t>
  </si>
  <si>
    <t xml:space="preserve">   assistive devices.</t>
  </si>
  <si>
    <t>3. Implementation/assessment</t>
  </si>
  <si>
    <t>4. Community-Based Rehab.</t>
  </si>
  <si>
    <t>5. International Researches &amp;</t>
  </si>
  <si>
    <t>As of September 30, 2011</t>
  </si>
  <si>
    <t>ALICIA R. BALA</t>
  </si>
  <si>
    <t>Undersecretary, DSWD</t>
  </si>
  <si>
    <t>Officer-in-Charge, NCDA</t>
  </si>
  <si>
    <t>JAN - SEPT.</t>
  </si>
  <si>
    <t>FY 2012                  APPROPRIATONS                   (Full Year)</t>
  </si>
  <si>
    <t>As of March 31, 2012</t>
  </si>
  <si>
    <t xml:space="preserve">     12/31/11</t>
  </si>
  <si>
    <t>As             of             March 31, 2012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</si>
</sst>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3" fontId="0" fillId="0" borderId="6" xfId="1" applyFont="1" applyBorder="1"/>
    <xf numFmtId="43" fontId="0" fillId="0" borderId="10" xfId="1" applyFont="1" applyBorder="1"/>
    <xf numFmtId="43" fontId="0" fillId="0" borderId="0" xfId="1" applyFont="1" applyBorder="1"/>
    <xf numFmtId="43" fontId="0" fillId="0" borderId="7" xfId="1" applyFont="1" applyBorder="1"/>
    <xf numFmtId="43" fontId="0" fillId="0" borderId="9" xfId="1" applyFont="1" applyBorder="1"/>
    <xf numFmtId="43" fontId="0" fillId="0" borderId="14" xfId="1" applyFont="1" applyBorder="1"/>
    <xf numFmtId="43" fontId="0" fillId="0" borderId="15" xfId="1" applyFont="1" applyBorder="1"/>
    <xf numFmtId="9" fontId="0" fillId="0" borderId="14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/>
    <xf numFmtId="0" fontId="0" fillId="0" borderId="8" xfId="0" applyFill="1" applyBorder="1"/>
    <xf numFmtId="43" fontId="0" fillId="0" borderId="1" xfId="0" applyNumberForma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5" xfId="0" applyBorder="1"/>
    <xf numFmtId="9" fontId="0" fillId="0" borderId="0" xfId="2" applyFont="1" applyBorder="1" applyAlignment="1">
      <alignment horizontal="center"/>
    </xf>
    <xf numFmtId="43" fontId="0" fillId="0" borderId="1" xfId="1" applyFon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11" xfId="1" applyFont="1" applyBorder="1"/>
    <xf numFmtId="0" fontId="0" fillId="0" borderId="6" xfId="0" applyFill="1" applyBorder="1"/>
    <xf numFmtId="43" fontId="0" fillId="0" borderId="5" xfId="1" applyFont="1" applyBorder="1"/>
    <xf numFmtId="9" fontId="0" fillId="0" borderId="0" xfId="1" applyNumberFormat="1" applyFont="1" applyBorder="1" applyAlignment="1">
      <alignment horizontal="center"/>
    </xf>
    <xf numFmtId="4" fontId="0" fillId="0" borderId="4" xfId="0" applyNumberFormat="1" applyBorder="1"/>
    <xf numFmtId="43" fontId="0" fillId="0" borderId="0" xfId="0" applyNumberFormat="1"/>
    <xf numFmtId="10" fontId="0" fillId="0" borderId="10" xfId="2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>
      <selection activeCell="B30" sqref="B30"/>
    </sheetView>
  </sheetViews>
  <sheetFormatPr defaultRowHeight="15"/>
  <cols>
    <col min="1" max="1" width="29.42578125" customWidth="1"/>
    <col min="2" max="2" width="24.5703125" customWidth="1"/>
    <col min="3" max="10" width="15.7109375" customWidth="1"/>
    <col min="11" max="11" width="12.5703125" customWidth="1"/>
    <col min="12" max="12" width="20.7109375" customWidth="1"/>
  </cols>
  <sheetData>
    <row r="1" spans="1:12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>
      <c r="A3" s="42" t="s">
        <v>116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2" ht="15.75" thickBot="1"/>
    <row r="7" spans="1:12" ht="15.75" thickBot="1">
      <c r="A7" s="43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 ht="15.75" thickBot="1">
      <c r="A8" s="46" t="s">
        <v>3</v>
      </c>
      <c r="B8" s="46" t="s">
        <v>115</v>
      </c>
      <c r="C8" s="62" t="s">
        <v>8</v>
      </c>
      <c r="D8" s="63"/>
      <c r="E8" s="63"/>
      <c r="F8" s="64"/>
      <c r="G8" s="62" t="s">
        <v>9</v>
      </c>
      <c r="H8" s="63"/>
      <c r="I8" s="63"/>
      <c r="J8" s="63"/>
      <c r="K8" s="58" t="s">
        <v>10</v>
      </c>
      <c r="L8" s="46" t="s">
        <v>11</v>
      </c>
    </row>
    <row r="9" spans="1:12" ht="15.75" thickBot="1">
      <c r="A9" s="47"/>
      <c r="B9" s="47"/>
      <c r="C9" s="18" t="s">
        <v>4</v>
      </c>
      <c r="D9" s="18" t="s">
        <v>5</v>
      </c>
      <c r="E9" s="19" t="s">
        <v>6</v>
      </c>
      <c r="F9" s="18" t="s">
        <v>7</v>
      </c>
      <c r="G9" s="19" t="s">
        <v>4</v>
      </c>
      <c r="H9" s="18" t="s">
        <v>5</v>
      </c>
      <c r="I9" s="19" t="s">
        <v>6</v>
      </c>
      <c r="J9" s="18" t="s">
        <v>7</v>
      </c>
      <c r="K9" s="65"/>
      <c r="L9" s="47"/>
    </row>
    <row r="10" spans="1:12" ht="15.75" thickBot="1">
      <c r="A10" s="48"/>
      <c r="B10" s="48"/>
      <c r="C10" s="62" t="s">
        <v>118</v>
      </c>
      <c r="D10" s="63"/>
      <c r="E10" s="63"/>
      <c r="F10" s="63"/>
      <c r="G10" s="63"/>
      <c r="H10" s="63"/>
      <c r="I10" s="63"/>
      <c r="J10" s="63"/>
      <c r="K10" s="64"/>
      <c r="L10" s="48"/>
    </row>
    <row r="11" spans="1:12">
      <c r="A11" s="1"/>
      <c r="B11" s="7"/>
      <c r="C11" s="1"/>
      <c r="D11" s="7"/>
      <c r="E11" s="2"/>
      <c r="F11" s="7"/>
      <c r="G11" s="2"/>
      <c r="H11" s="7"/>
      <c r="I11" s="2"/>
      <c r="J11" s="7"/>
      <c r="K11" s="2"/>
      <c r="L11" s="7"/>
    </row>
    <row r="12" spans="1:12">
      <c r="A12" s="3" t="s">
        <v>13</v>
      </c>
      <c r="B12" s="8"/>
      <c r="C12" s="3"/>
      <c r="D12" s="8"/>
      <c r="E12" s="4"/>
      <c r="F12" s="8"/>
      <c r="G12" s="4"/>
      <c r="H12" s="8"/>
      <c r="I12" s="4"/>
      <c r="J12" s="8"/>
      <c r="K12" s="4"/>
      <c r="L12" s="8"/>
    </row>
    <row r="13" spans="1:12">
      <c r="A13" s="3"/>
      <c r="B13" s="8"/>
      <c r="C13" s="3"/>
      <c r="D13" s="8"/>
      <c r="E13" s="4"/>
      <c r="F13" s="8"/>
      <c r="G13" s="4"/>
      <c r="H13" s="8"/>
      <c r="I13" s="4"/>
      <c r="J13" s="8"/>
      <c r="K13" s="4"/>
      <c r="L13" s="8"/>
    </row>
    <row r="14" spans="1:12">
      <c r="A14" s="3" t="s">
        <v>14</v>
      </c>
      <c r="B14" s="10">
        <v>29766000</v>
      </c>
      <c r="C14" s="11">
        <v>18201000</v>
      </c>
      <c r="D14" s="10">
        <v>9900000</v>
      </c>
      <c r="E14" s="12">
        <v>1665000</v>
      </c>
      <c r="F14" s="10">
        <f>SUM(C14:E14)</f>
        <v>29766000</v>
      </c>
      <c r="G14" s="12">
        <v>6112663.2300000004</v>
      </c>
      <c r="H14" s="10">
        <v>1879856.21</v>
      </c>
      <c r="I14" s="12">
        <v>0</v>
      </c>
      <c r="J14" s="10">
        <f>SUM(G14:I14)</f>
        <v>7992519.4400000004</v>
      </c>
      <c r="K14" s="29">
        <f>SUM(J14/F14)</f>
        <v>0.26851170597325807</v>
      </c>
      <c r="L14" s="10"/>
    </row>
    <row r="15" spans="1:12">
      <c r="A15" s="3" t="s">
        <v>15</v>
      </c>
      <c r="B15" s="10">
        <v>1654000</v>
      </c>
      <c r="C15" s="11">
        <v>1654000</v>
      </c>
      <c r="D15" s="10">
        <v>0</v>
      </c>
      <c r="E15" s="12">
        <v>0</v>
      </c>
      <c r="F15" s="10">
        <f>SUM(C15:E15)</f>
        <v>1654000</v>
      </c>
      <c r="G15" s="12">
        <v>493288.16</v>
      </c>
      <c r="H15" s="10">
        <v>0</v>
      </c>
      <c r="I15" s="12">
        <v>0</v>
      </c>
      <c r="J15" s="10">
        <f>SUM(G15:I15)</f>
        <v>493288.16</v>
      </c>
      <c r="K15" s="29">
        <f>SUM(J15/F15)</f>
        <v>0.29823951632406287</v>
      </c>
      <c r="L15" s="10"/>
    </row>
    <row r="16" spans="1:12">
      <c r="A16" s="3"/>
      <c r="B16" s="10"/>
      <c r="C16" s="11"/>
      <c r="D16" s="10"/>
      <c r="E16" s="12"/>
      <c r="F16" s="10"/>
      <c r="G16" s="12"/>
      <c r="H16" s="10"/>
      <c r="I16" s="12"/>
      <c r="J16" s="10"/>
      <c r="K16" s="12"/>
      <c r="L16" s="10"/>
    </row>
    <row r="17" spans="1:12">
      <c r="A17" s="3" t="s">
        <v>16</v>
      </c>
      <c r="B17" s="10"/>
      <c r="C17" s="11"/>
      <c r="D17" s="10"/>
      <c r="E17" s="12"/>
      <c r="F17" s="10"/>
      <c r="G17" s="12"/>
      <c r="H17" s="10"/>
      <c r="I17" s="12"/>
      <c r="J17" s="10"/>
      <c r="K17" s="12"/>
      <c r="L17" s="10"/>
    </row>
    <row r="18" spans="1:12">
      <c r="A18" s="3"/>
      <c r="B18" s="10"/>
      <c r="C18" s="11"/>
      <c r="D18" s="10"/>
      <c r="E18" s="12"/>
      <c r="F18" s="10"/>
      <c r="G18" s="12"/>
      <c r="H18" s="10"/>
      <c r="I18" s="12"/>
      <c r="J18" s="10"/>
      <c r="K18" s="12"/>
      <c r="L18" s="10"/>
    </row>
    <row r="19" spans="1:12">
      <c r="A19" s="3" t="s">
        <v>17</v>
      </c>
      <c r="B19" s="10"/>
      <c r="C19" s="11"/>
      <c r="D19" s="10"/>
      <c r="E19" s="12"/>
      <c r="F19" s="10"/>
      <c r="G19" s="12"/>
      <c r="H19" s="10"/>
      <c r="I19" s="12"/>
      <c r="J19" s="10"/>
      <c r="K19" s="12"/>
      <c r="L19" s="10"/>
    </row>
    <row r="20" spans="1:12">
      <c r="A20" s="3" t="s">
        <v>117</v>
      </c>
      <c r="B20" s="10">
        <v>32279.08</v>
      </c>
      <c r="C20" s="11"/>
      <c r="D20" s="10"/>
      <c r="E20" s="12"/>
      <c r="F20" s="10">
        <f>SUM(C20:E20)</f>
        <v>0</v>
      </c>
      <c r="G20" s="12"/>
      <c r="H20" s="10">
        <v>0</v>
      </c>
      <c r="I20" s="12"/>
      <c r="J20" s="10">
        <f>SUM(G20:I20)</f>
        <v>0</v>
      </c>
      <c r="K20" s="36">
        <v>1</v>
      </c>
      <c r="L20" s="10"/>
    </row>
    <row r="21" spans="1:12">
      <c r="A21" s="3"/>
      <c r="B21" s="10"/>
      <c r="C21" s="11"/>
      <c r="D21" s="10"/>
      <c r="E21" s="12"/>
      <c r="F21" s="10"/>
      <c r="G21" s="12"/>
      <c r="H21" s="10"/>
      <c r="I21" s="12"/>
      <c r="J21" s="10"/>
      <c r="K21" s="12"/>
      <c r="L21" s="10"/>
    </row>
    <row r="22" spans="1:12" ht="15.75" thickBot="1">
      <c r="A22" s="3" t="s">
        <v>18</v>
      </c>
      <c r="B22" s="13"/>
      <c r="C22" s="14"/>
      <c r="D22" s="13"/>
      <c r="E22" s="15"/>
      <c r="F22" s="13"/>
      <c r="G22" s="15"/>
      <c r="H22" s="13"/>
      <c r="I22" s="15"/>
      <c r="J22" s="13"/>
      <c r="K22" s="15"/>
      <c r="L22" s="13"/>
    </row>
    <row r="23" spans="1:12" ht="15.75" thickBot="1">
      <c r="A23" s="5" t="s">
        <v>7</v>
      </c>
      <c r="B23" s="13">
        <f>SUM(B14:B21)</f>
        <v>31452279.079999998</v>
      </c>
      <c r="C23" s="13">
        <f t="shared" ref="C23:J23" si="0">SUM(C14:C21)</f>
        <v>19855000</v>
      </c>
      <c r="D23" s="13">
        <f t="shared" si="0"/>
        <v>9900000</v>
      </c>
      <c r="E23" s="13">
        <f t="shared" si="0"/>
        <v>1665000</v>
      </c>
      <c r="F23" s="13">
        <f t="shared" si="0"/>
        <v>31420000</v>
      </c>
      <c r="G23" s="13">
        <f t="shared" si="0"/>
        <v>6605951.3900000006</v>
      </c>
      <c r="H23" s="13">
        <f t="shared" si="0"/>
        <v>1879856.21</v>
      </c>
      <c r="I23" s="13">
        <f t="shared" si="0"/>
        <v>0</v>
      </c>
      <c r="J23" s="13">
        <f t="shared" si="0"/>
        <v>8485807.5999999996</v>
      </c>
      <c r="K23" s="17">
        <f>SUM(J23/F23)</f>
        <v>0.27007662635264162</v>
      </c>
      <c r="L23" s="16"/>
    </row>
    <row r="24" spans="1:12" ht="15.75" thickBot="1">
      <c r="A24" s="21" t="s">
        <v>19</v>
      </c>
      <c r="B24" s="7"/>
      <c r="C24" s="2"/>
      <c r="D24" s="7"/>
      <c r="E24" s="2"/>
      <c r="F24" s="7"/>
      <c r="G24" s="2"/>
      <c r="H24" s="7"/>
      <c r="I24" s="2"/>
      <c r="J24" s="7"/>
      <c r="K24" s="2"/>
      <c r="L24" s="7"/>
    </row>
    <row r="25" spans="1:12" ht="15.75" thickBot="1">
      <c r="A25" s="20" t="s">
        <v>20</v>
      </c>
      <c r="B25" s="22">
        <f>SUM(B30+B55+B64+B77+B81+B84+B87+B96+B98+B104+B114+B116+B119)</f>
        <v>29308000</v>
      </c>
      <c r="C25" s="22">
        <f t="shared" ref="C25:D25" si="1">SUM(C30+C55+C64+C77+C81+C84+C87+C96+C98+C104+C114+C116+C119)</f>
        <v>22340000</v>
      </c>
      <c r="D25" s="22">
        <f t="shared" si="1"/>
        <v>9960217.0999999996</v>
      </c>
      <c r="E25" s="37">
        <v>0</v>
      </c>
      <c r="F25" s="30">
        <f>SUM(C25:E25)</f>
        <v>32300217.100000001</v>
      </c>
      <c r="G25" s="22">
        <f t="shared" ref="G25:I25" si="2">SUM(G30+G55+G64+G77+G81+G84+G87+G96+G98+G104+G114+G116+G119)</f>
        <v>16977636.5</v>
      </c>
      <c r="H25" s="22">
        <f t="shared" si="2"/>
        <v>7383772.9199999999</v>
      </c>
      <c r="I25" s="22">
        <f t="shared" si="2"/>
        <v>0</v>
      </c>
      <c r="J25" s="22">
        <f>SUM(G25:I25)</f>
        <v>24361409.420000002</v>
      </c>
      <c r="K25" s="4"/>
      <c r="L25" s="8"/>
    </row>
    <row r="26" spans="1:12">
      <c r="A26" s="20"/>
      <c r="B26" s="31"/>
      <c r="C26" s="32"/>
      <c r="D26" s="31"/>
      <c r="E26" s="4"/>
      <c r="F26" s="10"/>
      <c r="G26" s="32"/>
      <c r="H26" s="31"/>
      <c r="I26" s="32"/>
      <c r="J26" s="31"/>
      <c r="K26" s="4"/>
      <c r="L26" s="8"/>
    </row>
    <row r="27" spans="1:12">
      <c r="A27" s="3" t="s">
        <v>64</v>
      </c>
      <c r="B27" s="8"/>
      <c r="C27" s="4"/>
      <c r="D27" s="8"/>
      <c r="E27" s="4"/>
      <c r="F27" s="8"/>
      <c r="G27" s="4"/>
      <c r="H27" s="8"/>
      <c r="I27" s="4"/>
      <c r="J27" s="8"/>
      <c r="K27" s="4"/>
      <c r="L27" s="8"/>
    </row>
    <row r="28" spans="1:12">
      <c r="A28" s="3" t="s">
        <v>65</v>
      </c>
      <c r="B28" s="8"/>
      <c r="C28" s="4"/>
      <c r="D28" s="8"/>
      <c r="E28" s="4"/>
      <c r="F28" s="8"/>
      <c r="G28" s="4"/>
      <c r="H28" s="8"/>
      <c r="I28" s="4"/>
      <c r="J28" s="8"/>
      <c r="K28" s="4"/>
      <c r="L28" s="8"/>
    </row>
    <row r="29" spans="1:12">
      <c r="A29" s="3" t="s">
        <v>66</v>
      </c>
      <c r="B29" s="8"/>
      <c r="C29" s="4"/>
      <c r="D29" s="8"/>
      <c r="E29" s="4"/>
      <c r="F29" s="8"/>
      <c r="G29" s="4"/>
      <c r="H29" s="8"/>
      <c r="I29" s="4"/>
      <c r="J29" s="8"/>
      <c r="K29" s="4"/>
      <c r="L29" s="8"/>
    </row>
    <row r="30" spans="1:12">
      <c r="A30" s="3" t="s">
        <v>21</v>
      </c>
      <c r="B30" s="10">
        <v>1800000</v>
      </c>
      <c r="C30" s="12">
        <v>2300000</v>
      </c>
      <c r="D30" s="10">
        <v>792217.1</v>
      </c>
      <c r="E30" s="12"/>
      <c r="F30" s="10">
        <f>SUM(C30:E30)</f>
        <v>3092217.1</v>
      </c>
      <c r="G30" s="12">
        <v>1658256.35</v>
      </c>
      <c r="H30" s="10">
        <v>935220.1</v>
      </c>
      <c r="I30" s="12"/>
      <c r="J30" s="10">
        <f>SUM(G30:I30)</f>
        <v>2593476.4500000002</v>
      </c>
      <c r="K30" s="4"/>
      <c r="L30" s="8"/>
    </row>
    <row r="31" spans="1:12">
      <c r="A31" s="3" t="s">
        <v>22</v>
      </c>
      <c r="B31" s="10"/>
      <c r="C31" s="12"/>
      <c r="D31" s="10"/>
      <c r="E31" s="12"/>
      <c r="F31" s="10"/>
      <c r="G31" s="12"/>
      <c r="H31" s="10"/>
      <c r="I31" s="12"/>
      <c r="J31" s="10"/>
      <c r="K31" s="4"/>
      <c r="L31" s="8"/>
    </row>
    <row r="32" spans="1:12">
      <c r="A32" s="3" t="s">
        <v>23</v>
      </c>
      <c r="B32" s="10"/>
      <c r="C32" s="12"/>
      <c r="D32" s="10"/>
      <c r="E32" s="12"/>
      <c r="F32" s="10"/>
      <c r="G32" s="12"/>
      <c r="H32" s="10"/>
      <c r="I32" s="12"/>
      <c r="J32" s="10"/>
      <c r="K32" s="4"/>
      <c r="L32" s="8"/>
    </row>
    <row r="33" spans="1:12">
      <c r="A33" s="3" t="s">
        <v>24</v>
      </c>
      <c r="B33" s="10"/>
      <c r="C33" s="12"/>
      <c r="D33" s="10"/>
      <c r="E33" s="12"/>
      <c r="F33" s="10"/>
      <c r="G33" s="12"/>
      <c r="H33" s="10"/>
      <c r="I33" s="12"/>
      <c r="J33" s="10"/>
      <c r="K33" s="4"/>
      <c r="L33" s="8"/>
    </row>
    <row r="34" spans="1:12">
      <c r="A34" s="3" t="s">
        <v>25</v>
      </c>
      <c r="B34" s="10"/>
      <c r="C34" s="12"/>
      <c r="D34" s="10"/>
      <c r="E34" s="12"/>
      <c r="F34" s="10"/>
      <c r="G34" s="12"/>
      <c r="H34" s="10"/>
      <c r="I34" s="12"/>
      <c r="J34" s="10"/>
      <c r="K34" s="4"/>
      <c r="L34" s="8"/>
    </row>
    <row r="35" spans="1:12">
      <c r="A35" s="3" t="s">
        <v>26</v>
      </c>
      <c r="B35" s="10"/>
      <c r="C35" s="12"/>
      <c r="D35" s="10"/>
      <c r="E35" s="12"/>
      <c r="F35" s="10"/>
      <c r="G35" s="12"/>
      <c r="H35" s="10"/>
      <c r="I35" s="12"/>
      <c r="J35" s="10"/>
      <c r="K35" s="4"/>
      <c r="L35" s="8"/>
    </row>
    <row r="36" spans="1:12">
      <c r="A36" s="3" t="s">
        <v>27</v>
      </c>
      <c r="B36" s="10"/>
      <c r="C36" s="12"/>
      <c r="D36" s="10"/>
      <c r="E36" s="12"/>
      <c r="F36" s="10"/>
      <c r="G36" s="12"/>
      <c r="H36" s="10"/>
      <c r="I36" s="12"/>
      <c r="J36" s="10"/>
      <c r="K36" s="4"/>
      <c r="L36" s="8"/>
    </row>
    <row r="37" spans="1:12">
      <c r="A37" s="3" t="s">
        <v>28</v>
      </c>
      <c r="B37" s="10"/>
      <c r="C37" s="12"/>
      <c r="D37" s="10"/>
      <c r="E37" s="12"/>
      <c r="F37" s="10"/>
      <c r="G37" s="12"/>
      <c r="H37" s="10"/>
      <c r="I37" s="12"/>
      <c r="J37" s="10"/>
      <c r="K37" s="4"/>
      <c r="L37" s="8"/>
    </row>
    <row r="38" spans="1:12">
      <c r="A38" s="3" t="s">
        <v>29</v>
      </c>
      <c r="B38" s="10"/>
      <c r="C38" s="12"/>
      <c r="D38" s="10"/>
      <c r="E38" s="12"/>
      <c r="F38" s="10"/>
      <c r="G38" s="12"/>
      <c r="H38" s="10"/>
      <c r="I38" s="12"/>
      <c r="J38" s="10"/>
      <c r="K38" s="4"/>
      <c r="L38" s="8"/>
    </row>
    <row r="39" spans="1:12">
      <c r="A39" s="3" t="s">
        <v>30</v>
      </c>
      <c r="B39" s="10"/>
      <c r="C39" s="12"/>
      <c r="D39" s="10"/>
      <c r="E39" s="12"/>
      <c r="F39" s="10"/>
      <c r="G39" s="12"/>
      <c r="H39" s="10"/>
      <c r="I39" s="12"/>
      <c r="J39" s="10"/>
      <c r="K39" s="4"/>
      <c r="L39" s="8"/>
    </row>
    <row r="40" spans="1:12">
      <c r="A40" s="3" t="s">
        <v>31</v>
      </c>
      <c r="B40" s="10"/>
      <c r="C40" s="12"/>
      <c r="D40" s="10"/>
      <c r="E40" s="12"/>
      <c r="F40" s="10"/>
      <c r="G40" s="12"/>
      <c r="H40" s="10"/>
      <c r="I40" s="12"/>
      <c r="J40" s="10"/>
      <c r="K40" s="4"/>
      <c r="L40" s="8"/>
    </row>
    <row r="41" spans="1:12">
      <c r="A41" s="3"/>
      <c r="B41" s="10"/>
      <c r="C41" s="12"/>
      <c r="D41" s="10"/>
      <c r="E41" s="12"/>
      <c r="F41" s="10"/>
      <c r="G41" s="12"/>
      <c r="H41" s="10"/>
      <c r="I41" s="12"/>
      <c r="J41" s="10"/>
      <c r="K41" s="4"/>
      <c r="L41" s="8"/>
    </row>
    <row r="42" spans="1:12">
      <c r="A42" s="3" t="s">
        <v>67</v>
      </c>
      <c r="B42" s="10"/>
      <c r="C42" s="12"/>
      <c r="D42" s="10"/>
      <c r="E42" s="12"/>
      <c r="F42" s="10"/>
      <c r="G42" s="12"/>
      <c r="H42" s="10"/>
      <c r="I42" s="12"/>
      <c r="J42" s="10"/>
      <c r="K42" s="4"/>
      <c r="L42" s="8"/>
    </row>
    <row r="43" spans="1:12">
      <c r="A43" s="3" t="s">
        <v>68</v>
      </c>
      <c r="B43" s="10"/>
      <c r="C43" s="12"/>
      <c r="D43" s="10"/>
      <c r="E43" s="12"/>
      <c r="F43" s="10"/>
      <c r="G43" s="12"/>
      <c r="H43" s="10"/>
      <c r="I43" s="12"/>
      <c r="J43" s="10"/>
      <c r="K43" s="4"/>
      <c r="L43" s="8"/>
    </row>
    <row r="44" spans="1:12" ht="15.75" thickBot="1">
      <c r="A44" s="5" t="s">
        <v>69</v>
      </c>
      <c r="B44" s="13"/>
      <c r="C44" s="15"/>
      <c r="D44" s="13"/>
      <c r="E44" s="15"/>
      <c r="F44" s="13"/>
      <c r="G44" s="15"/>
      <c r="H44" s="13"/>
      <c r="I44" s="15"/>
      <c r="J44" s="13"/>
      <c r="K44" s="6"/>
      <c r="L44" s="9"/>
    </row>
    <row r="45" spans="1:12" s="4" customFormat="1">
      <c r="B45" s="12"/>
      <c r="C45" s="12"/>
      <c r="D45" s="12"/>
      <c r="E45" s="12"/>
      <c r="F45" s="12"/>
      <c r="G45" s="12"/>
      <c r="H45" s="12"/>
      <c r="I45" s="12"/>
      <c r="J45" s="12"/>
    </row>
    <row r="46" spans="1:12" s="4" customFormat="1">
      <c r="B46" s="12"/>
      <c r="C46" s="12"/>
      <c r="D46" s="12"/>
      <c r="E46" s="12"/>
      <c r="F46" s="12"/>
      <c r="G46" s="12"/>
      <c r="H46" s="12"/>
      <c r="I46" s="12"/>
      <c r="J46" s="12"/>
    </row>
    <row r="47" spans="1:12" s="4" customFormat="1" ht="15.75" thickBot="1">
      <c r="B47" s="12"/>
      <c r="C47" s="12"/>
      <c r="D47" s="12"/>
      <c r="E47" s="12"/>
      <c r="F47" s="12"/>
      <c r="G47" s="12"/>
      <c r="H47" s="12"/>
      <c r="I47" s="12"/>
      <c r="J47" s="12"/>
    </row>
    <row r="48" spans="1:12" s="4" customFormat="1">
      <c r="A48" s="7"/>
      <c r="B48" s="35"/>
      <c r="C48" s="33"/>
      <c r="D48" s="35"/>
      <c r="E48" s="33"/>
      <c r="F48" s="35"/>
      <c r="G48" s="33"/>
      <c r="H48" s="35"/>
      <c r="I48" s="33"/>
      <c r="J48" s="35"/>
      <c r="K48" s="2"/>
      <c r="L48" s="7"/>
    </row>
    <row r="49" spans="1:12">
      <c r="A49" s="8" t="s">
        <v>70</v>
      </c>
      <c r="B49" s="10"/>
      <c r="C49" s="12"/>
      <c r="D49" s="10"/>
      <c r="E49" s="12"/>
      <c r="F49" s="10"/>
      <c r="G49" s="12"/>
      <c r="H49" s="10"/>
      <c r="I49" s="12"/>
      <c r="J49" s="10"/>
      <c r="K49" s="4"/>
      <c r="L49" s="8"/>
    </row>
    <row r="50" spans="1:12">
      <c r="A50" s="8" t="s">
        <v>71</v>
      </c>
      <c r="B50" s="10"/>
      <c r="C50" s="12"/>
      <c r="D50" s="10"/>
      <c r="E50" s="12"/>
      <c r="F50" s="10"/>
      <c r="G50" s="12"/>
      <c r="H50" s="10"/>
      <c r="I50" s="12"/>
      <c r="J50" s="10"/>
      <c r="K50" s="4"/>
      <c r="L50" s="8"/>
    </row>
    <row r="51" spans="1:12">
      <c r="A51" s="8"/>
      <c r="B51" s="10"/>
      <c r="C51" s="12"/>
      <c r="D51" s="10"/>
      <c r="E51" s="12"/>
      <c r="F51" s="10"/>
      <c r="G51" s="12"/>
      <c r="H51" s="10"/>
      <c r="I51" s="12"/>
      <c r="J51" s="10"/>
      <c r="K51" s="4"/>
      <c r="L51" s="8"/>
    </row>
    <row r="52" spans="1:12">
      <c r="A52" s="8" t="s">
        <v>72</v>
      </c>
      <c r="B52" s="10"/>
      <c r="C52" s="12"/>
      <c r="D52" s="10"/>
      <c r="E52" s="12"/>
      <c r="F52" s="10"/>
      <c r="G52" s="12"/>
      <c r="H52" s="10"/>
      <c r="I52" s="12"/>
      <c r="J52" s="10"/>
      <c r="K52" s="4"/>
      <c r="L52" s="8"/>
    </row>
    <row r="53" spans="1:12">
      <c r="A53" s="8" t="s">
        <v>73</v>
      </c>
      <c r="B53" s="10"/>
      <c r="C53" s="12"/>
      <c r="D53" s="10"/>
      <c r="E53" s="12"/>
      <c r="F53" s="10"/>
      <c r="G53" s="12"/>
      <c r="H53" s="10"/>
      <c r="I53" s="12"/>
      <c r="J53" s="10"/>
      <c r="K53" s="4"/>
      <c r="L53" s="8"/>
    </row>
    <row r="54" spans="1:12">
      <c r="A54" s="8" t="s">
        <v>74</v>
      </c>
      <c r="B54" s="10"/>
      <c r="C54" s="12"/>
      <c r="D54" s="10"/>
      <c r="E54" s="12"/>
      <c r="F54" s="10"/>
      <c r="G54" s="12"/>
      <c r="H54" s="10"/>
      <c r="I54" s="12"/>
      <c r="J54" s="10"/>
      <c r="K54" s="4"/>
      <c r="L54" s="8"/>
    </row>
    <row r="55" spans="1:12">
      <c r="A55" s="8" t="s">
        <v>32</v>
      </c>
      <c r="B55" s="10">
        <v>2000000</v>
      </c>
      <c r="C55" s="12">
        <v>2500000</v>
      </c>
      <c r="D55" s="10">
        <v>500000</v>
      </c>
      <c r="E55" s="12"/>
      <c r="F55" s="10">
        <f t="shared" ref="F55" si="3">SUM(C55:E55)</f>
        <v>3000000</v>
      </c>
      <c r="G55" s="12">
        <v>1745326.45</v>
      </c>
      <c r="H55" s="10">
        <v>752526.3</v>
      </c>
      <c r="I55" s="12"/>
      <c r="J55" s="10">
        <f>SUM(G55:I55)</f>
        <v>2497852.75</v>
      </c>
      <c r="K55" s="4"/>
      <c r="L55" s="8"/>
    </row>
    <row r="56" spans="1:12">
      <c r="A56" s="8"/>
      <c r="B56" s="10"/>
      <c r="C56" s="12"/>
      <c r="D56" s="10"/>
      <c r="E56" s="12"/>
      <c r="F56" s="10"/>
      <c r="G56" s="12"/>
      <c r="H56" s="10"/>
      <c r="I56" s="12"/>
      <c r="J56" s="10"/>
      <c r="K56" s="4"/>
      <c r="L56" s="8"/>
    </row>
    <row r="57" spans="1:12">
      <c r="A57" s="8" t="s">
        <v>75</v>
      </c>
      <c r="B57" s="10"/>
      <c r="C57" s="12"/>
      <c r="D57" s="10"/>
      <c r="E57" s="12"/>
      <c r="F57" s="10"/>
      <c r="G57" s="12"/>
      <c r="H57" s="10"/>
      <c r="I57" s="12"/>
      <c r="J57" s="10"/>
      <c r="K57" s="4"/>
      <c r="L57" s="8"/>
    </row>
    <row r="58" spans="1:12">
      <c r="A58" s="8" t="s">
        <v>76</v>
      </c>
      <c r="B58" s="10"/>
      <c r="C58" s="12"/>
      <c r="D58" s="10"/>
      <c r="E58" s="12"/>
      <c r="F58" s="10"/>
      <c r="G58" s="12"/>
      <c r="H58" s="10"/>
      <c r="I58" s="12"/>
      <c r="J58" s="10"/>
      <c r="K58" s="4"/>
      <c r="L58" s="8"/>
    </row>
    <row r="59" spans="1:12">
      <c r="A59" s="8" t="s">
        <v>77</v>
      </c>
      <c r="B59" s="10"/>
      <c r="C59" s="12"/>
      <c r="D59" s="10"/>
      <c r="E59" s="12"/>
      <c r="F59" s="10"/>
      <c r="G59" s="12"/>
      <c r="H59" s="10"/>
      <c r="I59" s="12"/>
      <c r="J59" s="10"/>
      <c r="K59" s="4"/>
      <c r="L59" s="8"/>
    </row>
    <row r="60" spans="1:12">
      <c r="A60" s="34" t="s">
        <v>78</v>
      </c>
      <c r="B60" s="8"/>
      <c r="C60" s="4"/>
      <c r="D60" s="8"/>
      <c r="E60" s="4"/>
      <c r="F60" s="8"/>
      <c r="G60" s="4"/>
      <c r="H60" s="8"/>
      <c r="I60" s="4"/>
      <c r="J60" s="8"/>
      <c r="K60" s="4"/>
      <c r="L60" s="8"/>
    </row>
    <row r="61" spans="1:12">
      <c r="A61" s="34" t="s">
        <v>79</v>
      </c>
      <c r="B61" s="8"/>
      <c r="C61" s="4"/>
      <c r="D61" s="8"/>
      <c r="E61" s="4"/>
      <c r="F61" s="8"/>
      <c r="G61" s="4"/>
      <c r="H61" s="8"/>
      <c r="I61" s="4"/>
      <c r="J61" s="8"/>
      <c r="K61" s="4"/>
      <c r="L61" s="8"/>
    </row>
    <row r="62" spans="1:12">
      <c r="A62" s="8" t="s">
        <v>80</v>
      </c>
      <c r="B62" s="8"/>
      <c r="C62" s="4"/>
      <c r="D62" s="8"/>
      <c r="E62" s="4"/>
      <c r="F62" s="8"/>
      <c r="G62" s="4"/>
      <c r="H62" s="8"/>
      <c r="I62" s="4"/>
      <c r="J62" s="8"/>
      <c r="K62" s="4"/>
      <c r="L62" s="8"/>
    </row>
    <row r="63" spans="1:12">
      <c r="A63" s="8" t="s">
        <v>81</v>
      </c>
      <c r="B63" s="10"/>
      <c r="C63" s="12"/>
      <c r="D63" s="10"/>
      <c r="E63" s="12"/>
      <c r="F63" s="10"/>
      <c r="G63" s="12"/>
      <c r="H63" s="10"/>
      <c r="I63" s="12"/>
      <c r="J63" s="10"/>
      <c r="K63" s="4"/>
      <c r="L63" s="8"/>
    </row>
    <row r="64" spans="1:12">
      <c r="A64" s="8" t="s">
        <v>82</v>
      </c>
      <c r="B64" s="10">
        <v>2000000</v>
      </c>
      <c r="C64" s="12">
        <v>1700000</v>
      </c>
      <c r="D64" s="10">
        <v>1000000</v>
      </c>
      <c r="E64" s="12"/>
      <c r="F64" s="10">
        <f>SUM(C64:E64)</f>
        <v>2700000</v>
      </c>
      <c r="G64" s="12">
        <v>1456750.08</v>
      </c>
      <c r="H64" s="10">
        <v>636133.87</v>
      </c>
      <c r="I64" s="12"/>
      <c r="J64" s="10">
        <f>SUM(G64:I64)</f>
        <v>2092883.9500000002</v>
      </c>
      <c r="K64" s="4"/>
      <c r="L64" s="8"/>
    </row>
    <row r="65" spans="1:12">
      <c r="A65" s="8" t="s">
        <v>83</v>
      </c>
      <c r="B65" s="10"/>
      <c r="C65" s="12"/>
      <c r="D65" s="10"/>
      <c r="E65" s="12"/>
      <c r="F65" s="10"/>
      <c r="G65" s="12"/>
      <c r="H65" s="10"/>
      <c r="I65" s="12"/>
      <c r="J65" s="10"/>
      <c r="K65" s="4"/>
      <c r="L65" s="8"/>
    </row>
    <row r="66" spans="1:12">
      <c r="A66" s="8" t="s">
        <v>84</v>
      </c>
      <c r="B66" s="10"/>
      <c r="C66" s="12"/>
      <c r="D66" s="10"/>
      <c r="E66" s="12"/>
      <c r="F66" s="10"/>
      <c r="G66" s="12"/>
      <c r="H66" s="10"/>
      <c r="I66" s="12"/>
      <c r="J66" s="10"/>
      <c r="K66" s="4"/>
      <c r="L66" s="8"/>
    </row>
    <row r="67" spans="1:12">
      <c r="A67" s="8"/>
      <c r="B67" s="10"/>
      <c r="C67" s="12"/>
      <c r="D67" s="10"/>
      <c r="E67" s="12"/>
      <c r="F67" s="10"/>
      <c r="G67" s="12"/>
      <c r="H67" s="10"/>
      <c r="I67" s="12"/>
      <c r="J67" s="10"/>
      <c r="K67" s="4"/>
      <c r="L67" s="8"/>
    </row>
    <row r="68" spans="1:12">
      <c r="A68" s="8" t="s">
        <v>85</v>
      </c>
      <c r="B68" s="10"/>
      <c r="C68" s="12"/>
      <c r="D68" s="10"/>
      <c r="E68" s="12"/>
      <c r="F68" s="10"/>
      <c r="G68" s="12"/>
      <c r="H68" s="10"/>
      <c r="I68" s="12"/>
      <c r="J68" s="10"/>
      <c r="K68" s="4"/>
      <c r="L68" s="8"/>
    </row>
    <row r="69" spans="1:12">
      <c r="A69" s="8" t="s">
        <v>86</v>
      </c>
      <c r="B69" s="10"/>
      <c r="C69" s="12"/>
      <c r="D69" s="10"/>
      <c r="E69" s="12"/>
      <c r="F69" s="10"/>
      <c r="G69" s="12"/>
      <c r="H69" s="10"/>
      <c r="I69" s="12"/>
      <c r="J69" s="10"/>
      <c r="K69" s="4"/>
      <c r="L69" s="8"/>
    </row>
    <row r="70" spans="1:12">
      <c r="A70" s="8" t="s">
        <v>87</v>
      </c>
      <c r="B70" s="10"/>
      <c r="C70" s="12"/>
      <c r="D70" s="10"/>
      <c r="E70" s="12"/>
      <c r="F70" s="10"/>
      <c r="G70" s="12"/>
      <c r="H70" s="10"/>
      <c r="I70" s="12"/>
      <c r="J70" s="10"/>
      <c r="K70" s="4"/>
      <c r="L70" s="8"/>
    </row>
    <row r="71" spans="1:12">
      <c r="A71" s="8" t="s">
        <v>88</v>
      </c>
      <c r="B71" s="10"/>
      <c r="C71" s="12"/>
      <c r="D71" s="10"/>
      <c r="E71" s="12"/>
      <c r="F71" s="10"/>
      <c r="G71" s="12"/>
      <c r="H71" s="10"/>
      <c r="I71" s="12"/>
      <c r="J71" s="10"/>
      <c r="K71" s="4"/>
      <c r="L71" s="8"/>
    </row>
    <row r="72" spans="1:12">
      <c r="A72" s="8" t="s">
        <v>89</v>
      </c>
      <c r="B72" s="10"/>
      <c r="C72" s="12"/>
      <c r="D72" s="10"/>
      <c r="E72" s="12"/>
      <c r="F72" s="10"/>
      <c r="G72" s="12"/>
      <c r="H72" s="10"/>
      <c r="I72" s="12"/>
      <c r="J72" s="10"/>
      <c r="K72" s="4"/>
      <c r="L72" s="8"/>
    </row>
    <row r="73" spans="1:12">
      <c r="A73" s="8" t="s">
        <v>90</v>
      </c>
      <c r="B73" s="10"/>
      <c r="C73" s="12"/>
      <c r="D73" s="10"/>
      <c r="E73" s="12"/>
      <c r="F73" s="10"/>
      <c r="G73" s="12"/>
      <c r="H73" s="10"/>
      <c r="I73" s="12"/>
      <c r="J73" s="10"/>
      <c r="K73" s="4"/>
      <c r="L73" s="8"/>
    </row>
    <row r="74" spans="1:12">
      <c r="A74" s="8" t="s">
        <v>91</v>
      </c>
      <c r="B74" s="10"/>
      <c r="C74" s="12"/>
      <c r="D74" s="10"/>
      <c r="E74" s="12"/>
      <c r="F74" s="10"/>
      <c r="G74" s="12"/>
      <c r="H74" s="10"/>
      <c r="I74" s="12"/>
      <c r="J74" s="10"/>
      <c r="K74" s="4"/>
      <c r="L74" s="8"/>
    </row>
    <row r="75" spans="1:12">
      <c r="A75" s="8"/>
      <c r="B75" s="10"/>
      <c r="C75" s="12"/>
      <c r="D75" s="10"/>
      <c r="E75" s="12"/>
      <c r="F75" s="10"/>
      <c r="G75" s="12"/>
      <c r="H75" s="10"/>
      <c r="I75" s="12"/>
      <c r="J75" s="10"/>
      <c r="K75" s="4"/>
      <c r="L75" s="8"/>
    </row>
    <row r="76" spans="1:12">
      <c r="A76" s="8" t="s">
        <v>92</v>
      </c>
      <c r="B76" s="10"/>
      <c r="C76" s="12"/>
      <c r="D76" s="10"/>
      <c r="E76" s="12"/>
      <c r="F76" s="10"/>
      <c r="G76" s="12"/>
      <c r="H76" s="10"/>
      <c r="I76" s="12"/>
      <c r="J76" s="10"/>
      <c r="K76" s="4"/>
      <c r="L76" s="8"/>
    </row>
    <row r="77" spans="1:12">
      <c r="A77" s="8" t="s">
        <v>93</v>
      </c>
      <c r="B77" s="10">
        <v>2998000</v>
      </c>
      <c r="C77" s="12">
        <v>2140000</v>
      </c>
      <c r="D77" s="10">
        <v>858000</v>
      </c>
      <c r="E77" s="12"/>
      <c r="F77" s="10">
        <f>SUM(C77:E77)</f>
        <v>2998000</v>
      </c>
      <c r="G77" s="12">
        <v>1298000</v>
      </c>
      <c r="H77" s="10">
        <v>836325.8</v>
      </c>
      <c r="I77" s="12"/>
      <c r="J77" s="10">
        <f>SUM(G77:I77)</f>
        <v>2134325.7999999998</v>
      </c>
      <c r="K77" s="4"/>
      <c r="L77" s="8"/>
    </row>
    <row r="78" spans="1:12">
      <c r="A78" s="8"/>
      <c r="B78" s="10"/>
      <c r="C78" s="12"/>
      <c r="D78" s="10"/>
      <c r="E78" s="12"/>
      <c r="F78" s="10"/>
      <c r="G78" s="12"/>
      <c r="H78" s="10"/>
      <c r="I78" s="12"/>
      <c r="J78" s="10"/>
      <c r="K78" s="4"/>
      <c r="L78" s="8"/>
    </row>
    <row r="79" spans="1:12">
      <c r="A79" s="8" t="s">
        <v>94</v>
      </c>
      <c r="B79" s="10"/>
      <c r="C79" s="12"/>
      <c r="D79" s="10"/>
      <c r="E79" s="12"/>
      <c r="F79" s="10"/>
      <c r="G79" s="12"/>
      <c r="H79" s="10"/>
      <c r="I79" s="12"/>
      <c r="J79" s="10"/>
      <c r="K79" s="4"/>
      <c r="L79" s="8"/>
    </row>
    <row r="80" spans="1:12">
      <c r="A80" s="8" t="s">
        <v>34</v>
      </c>
      <c r="B80" s="10"/>
      <c r="C80" s="12"/>
      <c r="D80" s="10"/>
      <c r="E80" s="12"/>
      <c r="F80" s="10"/>
      <c r="G80" s="12"/>
      <c r="H80" s="10"/>
      <c r="I80" s="12"/>
      <c r="J80" s="10"/>
      <c r="K80" s="4"/>
      <c r="L80" s="8"/>
    </row>
    <row r="81" spans="1:13">
      <c r="A81" s="8" t="s">
        <v>35</v>
      </c>
      <c r="B81" s="10">
        <v>2500000</v>
      </c>
      <c r="C81" s="12">
        <v>1900000</v>
      </c>
      <c r="D81" s="10">
        <v>600000</v>
      </c>
      <c r="E81" s="12"/>
      <c r="F81" s="10">
        <f>SUM(C81:E81)</f>
        <v>2500000</v>
      </c>
      <c r="G81" s="12">
        <v>1925000</v>
      </c>
      <c r="H81" s="10">
        <v>436235.1</v>
      </c>
      <c r="I81" s="12"/>
      <c r="J81" s="10">
        <f>SUM(G81:I81)</f>
        <v>2361235.1</v>
      </c>
      <c r="K81" s="4"/>
      <c r="L81" s="8"/>
    </row>
    <row r="82" spans="1:13">
      <c r="A82" s="8"/>
      <c r="B82" s="10"/>
      <c r="C82" s="12"/>
      <c r="D82" s="10"/>
      <c r="E82" s="12"/>
      <c r="F82" s="10"/>
      <c r="G82" s="12"/>
      <c r="H82" s="10"/>
      <c r="I82" s="12"/>
      <c r="J82" s="10"/>
      <c r="K82" s="4"/>
      <c r="L82" s="8"/>
    </row>
    <row r="83" spans="1:13">
      <c r="A83" s="8" t="s">
        <v>95</v>
      </c>
      <c r="B83" s="10"/>
      <c r="C83" s="12"/>
      <c r="D83" s="10"/>
      <c r="E83" s="12"/>
      <c r="F83" s="10"/>
      <c r="G83" s="12"/>
      <c r="H83" s="10"/>
      <c r="I83" s="12"/>
      <c r="J83" s="10"/>
      <c r="K83" s="4"/>
      <c r="L83" s="8"/>
    </row>
    <row r="84" spans="1:13">
      <c r="A84" s="8" t="s">
        <v>36</v>
      </c>
      <c r="B84" s="10">
        <v>2000000</v>
      </c>
      <c r="C84" s="12">
        <v>1000000</v>
      </c>
      <c r="D84" s="10">
        <v>1000000</v>
      </c>
      <c r="E84" s="12"/>
      <c r="F84" s="10">
        <f>SUM(C84:E84)</f>
        <v>2000000</v>
      </c>
      <c r="G84" s="12">
        <v>1456982.3</v>
      </c>
      <c r="H84" s="10">
        <v>351465.2</v>
      </c>
      <c r="I84" s="12"/>
      <c r="J84" s="10">
        <f>SUM(G84:I84)</f>
        <v>1808447.5</v>
      </c>
      <c r="K84" s="4"/>
      <c r="L84" s="8"/>
    </row>
    <row r="85" spans="1:13">
      <c r="A85" s="8"/>
      <c r="B85" s="10"/>
      <c r="C85" s="12"/>
      <c r="D85" s="10"/>
      <c r="E85" s="12"/>
      <c r="F85" s="10"/>
      <c r="G85" s="12"/>
      <c r="H85" s="10"/>
      <c r="I85" s="12"/>
      <c r="J85" s="10"/>
      <c r="K85" s="4"/>
      <c r="L85" s="8"/>
    </row>
    <row r="86" spans="1:13">
      <c r="A86" s="8" t="s">
        <v>96</v>
      </c>
      <c r="B86" s="10"/>
      <c r="C86" s="12"/>
      <c r="D86" s="10"/>
      <c r="E86" s="12"/>
      <c r="F86" s="10"/>
      <c r="G86" s="12"/>
      <c r="H86" s="10"/>
      <c r="I86" s="12"/>
      <c r="J86" s="10"/>
      <c r="K86" s="4"/>
      <c r="L86" s="8"/>
    </row>
    <row r="87" spans="1:13">
      <c r="A87" s="8" t="s">
        <v>37</v>
      </c>
      <c r="B87" s="10">
        <v>2000000</v>
      </c>
      <c r="C87" s="12">
        <v>1500000</v>
      </c>
      <c r="D87" s="10">
        <v>500000</v>
      </c>
      <c r="E87" s="12"/>
      <c r="F87" s="10">
        <f>SUM(C87:E87)</f>
        <v>2000000</v>
      </c>
      <c r="G87" s="12">
        <v>1764892</v>
      </c>
      <c r="H87" s="10">
        <v>335614.3</v>
      </c>
      <c r="I87" s="12"/>
      <c r="J87" s="10">
        <f>SUM(G87:I87)</f>
        <v>2100506.2999999998</v>
      </c>
      <c r="K87" s="4"/>
      <c r="L87" s="8"/>
    </row>
    <row r="88" spans="1:13" ht="15.75" thickBot="1">
      <c r="A88" s="9"/>
      <c r="B88" s="13"/>
      <c r="C88" s="15"/>
      <c r="D88" s="13"/>
      <c r="E88" s="15"/>
      <c r="F88" s="13"/>
      <c r="G88" s="15"/>
      <c r="H88" s="13"/>
      <c r="I88" s="15"/>
      <c r="J88" s="13"/>
      <c r="K88" s="6"/>
      <c r="L88" s="9"/>
    </row>
    <row r="89" spans="1:13">
      <c r="A89" s="4"/>
      <c r="B89" s="12"/>
      <c r="C89" s="12"/>
      <c r="D89" s="12"/>
      <c r="E89" s="12"/>
      <c r="F89" s="12"/>
      <c r="G89" s="12"/>
      <c r="H89" s="12"/>
      <c r="I89" s="12"/>
      <c r="J89" s="12"/>
      <c r="K89" s="4"/>
      <c r="L89" s="4"/>
    </row>
    <row r="90" spans="1:13">
      <c r="A90" s="4"/>
      <c r="B90" s="12"/>
      <c r="C90" s="12"/>
      <c r="D90" s="12"/>
      <c r="E90" s="12"/>
      <c r="F90" s="12"/>
      <c r="G90" s="12"/>
      <c r="H90" s="12"/>
      <c r="I90" s="12"/>
      <c r="J90" s="12"/>
      <c r="K90" s="4"/>
      <c r="L90" s="4"/>
    </row>
    <row r="91" spans="1:13">
      <c r="A91" s="4"/>
      <c r="B91" s="12"/>
      <c r="C91" s="12"/>
      <c r="D91" s="12"/>
      <c r="E91" s="12"/>
      <c r="F91" s="12"/>
      <c r="G91" s="12"/>
      <c r="H91" s="12"/>
      <c r="I91" s="12"/>
      <c r="J91" s="12"/>
      <c r="K91" s="4"/>
      <c r="L91" s="4"/>
    </row>
    <row r="92" spans="1:13" ht="15.75" thickBot="1">
      <c r="A92" s="4"/>
      <c r="B92" s="12"/>
      <c r="C92" s="12"/>
      <c r="D92" s="12"/>
      <c r="E92" s="12"/>
      <c r="F92" s="12"/>
      <c r="G92" s="12"/>
      <c r="H92" s="12"/>
      <c r="I92" s="12"/>
      <c r="J92" s="12"/>
      <c r="K92" s="4"/>
      <c r="L92" s="4"/>
    </row>
    <row r="93" spans="1:13">
      <c r="A93" s="1"/>
      <c r="B93" s="35"/>
      <c r="C93" s="35"/>
      <c r="D93" s="33"/>
      <c r="E93" s="35"/>
      <c r="F93" s="33"/>
      <c r="G93" s="35"/>
      <c r="H93" s="33"/>
      <c r="I93" s="35"/>
      <c r="J93" s="33"/>
      <c r="K93" s="7"/>
      <c r="L93" s="26"/>
      <c r="M93" s="26"/>
    </row>
    <row r="94" spans="1:13">
      <c r="A94" s="3" t="s">
        <v>97</v>
      </c>
      <c r="B94" s="10"/>
      <c r="C94" s="10"/>
      <c r="D94" s="12"/>
      <c r="E94" s="10"/>
      <c r="F94" s="12"/>
      <c r="G94" s="10"/>
      <c r="H94" s="12"/>
      <c r="I94" s="10"/>
      <c r="J94" s="12"/>
      <c r="K94" s="8"/>
      <c r="L94" s="27"/>
      <c r="M94" s="27"/>
    </row>
    <row r="95" spans="1:13">
      <c r="A95" s="3" t="s">
        <v>38</v>
      </c>
      <c r="B95" s="10"/>
      <c r="C95" s="10"/>
      <c r="D95" s="12"/>
      <c r="E95" s="10"/>
      <c r="F95" s="12"/>
      <c r="G95" s="10"/>
      <c r="H95" s="12"/>
      <c r="I95" s="10"/>
      <c r="J95" s="12"/>
      <c r="K95" s="8"/>
      <c r="L95" s="27"/>
      <c r="M95" s="27"/>
    </row>
    <row r="96" spans="1:13">
      <c r="A96" s="3" t="s">
        <v>39</v>
      </c>
      <c r="B96" s="10">
        <v>2500000</v>
      </c>
      <c r="C96" s="10">
        <v>2000000</v>
      </c>
      <c r="D96" s="12">
        <v>500000</v>
      </c>
      <c r="E96" s="10"/>
      <c r="F96" s="12">
        <f>SUM(C96:E96)</f>
        <v>2500000</v>
      </c>
      <c r="G96" s="10">
        <v>966543.5</v>
      </c>
      <c r="H96" s="12">
        <v>338452.1</v>
      </c>
      <c r="I96" s="10"/>
      <c r="J96" s="12">
        <f>SUM(G96:I96)</f>
        <v>1304995.6000000001</v>
      </c>
      <c r="K96" s="8"/>
      <c r="L96" s="27"/>
      <c r="M96" s="27"/>
    </row>
    <row r="97" spans="1:13">
      <c r="A97" s="3"/>
      <c r="B97" s="10"/>
      <c r="C97" s="10"/>
      <c r="D97" s="12"/>
      <c r="E97" s="10"/>
      <c r="F97" s="12"/>
      <c r="G97" s="10"/>
      <c r="H97" s="12"/>
      <c r="I97" s="10"/>
      <c r="J97" s="12"/>
      <c r="K97" s="8"/>
      <c r="L97" s="27"/>
      <c r="M97" s="27"/>
    </row>
    <row r="98" spans="1:13">
      <c r="A98" s="3" t="s">
        <v>99</v>
      </c>
      <c r="B98" s="10">
        <v>2000000</v>
      </c>
      <c r="C98" s="10">
        <v>1000000</v>
      </c>
      <c r="D98" s="12">
        <v>1000000</v>
      </c>
      <c r="E98" s="10"/>
      <c r="F98" s="12">
        <f>SUM(C98:E98)</f>
        <v>2000000</v>
      </c>
      <c r="G98" s="10">
        <v>1458913.2</v>
      </c>
      <c r="H98" s="12">
        <v>415562.1</v>
      </c>
      <c r="I98" s="10"/>
      <c r="J98" s="12">
        <f>SUM(G98:I98)</f>
        <v>1874475.2999999998</v>
      </c>
      <c r="K98" s="8"/>
      <c r="L98" s="27"/>
      <c r="M98" s="27"/>
    </row>
    <row r="99" spans="1:13">
      <c r="A99" s="3" t="s">
        <v>98</v>
      </c>
      <c r="B99" s="10"/>
      <c r="C99" s="10"/>
      <c r="D99" s="12"/>
      <c r="E99" s="10"/>
      <c r="F99" s="12"/>
      <c r="G99" s="10"/>
      <c r="H99" s="12"/>
      <c r="I99" s="10"/>
      <c r="J99" s="12"/>
      <c r="K99" s="8"/>
      <c r="L99" s="27"/>
      <c r="M99" s="27"/>
    </row>
    <row r="100" spans="1:13">
      <c r="A100" s="3"/>
      <c r="B100" s="10"/>
      <c r="C100" s="10"/>
      <c r="D100" s="12"/>
      <c r="E100" s="10"/>
      <c r="F100" s="12"/>
      <c r="G100" s="10"/>
      <c r="H100" s="12"/>
      <c r="I100" s="10"/>
      <c r="J100" s="12"/>
      <c r="K100" s="8"/>
      <c r="L100" s="27"/>
      <c r="M100" s="27"/>
    </row>
    <row r="101" spans="1:13">
      <c r="A101" s="3" t="s">
        <v>100</v>
      </c>
      <c r="B101" s="10"/>
      <c r="C101" s="10"/>
      <c r="D101" s="12"/>
      <c r="E101" s="10"/>
      <c r="F101" s="12"/>
      <c r="G101" s="10"/>
      <c r="H101" s="12"/>
      <c r="I101" s="10"/>
      <c r="J101" s="12"/>
      <c r="K101" s="8"/>
      <c r="L101" s="27"/>
      <c r="M101" s="27"/>
    </row>
    <row r="102" spans="1:13">
      <c r="A102" s="3" t="s">
        <v>101</v>
      </c>
      <c r="B102" s="10"/>
      <c r="C102" s="10"/>
      <c r="D102" s="12"/>
      <c r="E102" s="10"/>
      <c r="F102" s="12"/>
      <c r="G102" s="10"/>
      <c r="H102" s="12"/>
      <c r="I102" s="10"/>
      <c r="J102" s="12"/>
      <c r="K102" s="8"/>
      <c r="L102" s="27"/>
      <c r="M102" s="27"/>
    </row>
    <row r="103" spans="1:13">
      <c r="A103" s="3"/>
      <c r="B103" s="10"/>
      <c r="C103" s="10"/>
      <c r="D103" s="12"/>
      <c r="E103" s="10"/>
      <c r="F103" s="12"/>
      <c r="G103" s="10"/>
      <c r="H103" s="12"/>
      <c r="I103" s="10"/>
      <c r="J103" s="12"/>
      <c r="K103" s="8"/>
      <c r="L103" s="27"/>
      <c r="M103" s="27"/>
    </row>
    <row r="104" spans="1:13">
      <c r="A104" s="3" t="s">
        <v>102</v>
      </c>
      <c r="B104" s="10">
        <v>2500000</v>
      </c>
      <c r="C104" s="10">
        <v>1500000</v>
      </c>
      <c r="D104" s="12">
        <v>1000000</v>
      </c>
      <c r="E104" s="10"/>
      <c r="F104" s="12">
        <f>SUM(C104:E104)</f>
        <v>2500000</v>
      </c>
      <c r="G104" s="10">
        <v>958787.2</v>
      </c>
      <c r="H104" s="12">
        <v>619389.35</v>
      </c>
      <c r="I104" s="10"/>
      <c r="J104" s="12">
        <f>SUM(G104:I104)</f>
        <v>1578176.5499999998</v>
      </c>
      <c r="K104" s="8"/>
      <c r="L104" s="27"/>
      <c r="M104" s="27"/>
    </row>
    <row r="105" spans="1:13">
      <c r="A105" s="3"/>
      <c r="B105" s="10"/>
      <c r="C105" s="10"/>
      <c r="D105" s="12"/>
      <c r="E105" s="10"/>
      <c r="F105" s="12"/>
      <c r="G105" s="10"/>
      <c r="H105" s="12"/>
      <c r="I105" s="10"/>
      <c r="J105" s="12"/>
      <c r="K105" s="8"/>
      <c r="L105" s="27"/>
      <c r="M105" s="27"/>
    </row>
    <row r="106" spans="1:13">
      <c r="A106" s="3" t="s">
        <v>103</v>
      </c>
      <c r="B106" s="10"/>
      <c r="C106" s="10"/>
      <c r="D106" s="12"/>
      <c r="E106" s="10"/>
      <c r="F106" s="12"/>
      <c r="G106" s="10"/>
      <c r="H106" s="12"/>
      <c r="I106" s="10"/>
      <c r="J106" s="12"/>
      <c r="K106" s="8"/>
      <c r="L106" s="27"/>
      <c r="M106" s="27"/>
    </row>
    <row r="107" spans="1:13">
      <c r="A107" s="3" t="s">
        <v>104</v>
      </c>
      <c r="B107" s="10"/>
      <c r="C107" s="10"/>
      <c r="D107" s="12"/>
      <c r="E107" s="10"/>
      <c r="F107" s="12"/>
      <c r="G107" s="10"/>
      <c r="H107" s="12"/>
      <c r="I107" s="10"/>
      <c r="J107" s="12"/>
      <c r="K107" s="8"/>
      <c r="L107" s="27"/>
      <c r="M107" s="27"/>
    </row>
    <row r="108" spans="1:13">
      <c r="A108" s="3" t="s">
        <v>33</v>
      </c>
      <c r="B108" s="10"/>
      <c r="C108" s="10"/>
      <c r="D108" s="12"/>
      <c r="E108" s="10"/>
      <c r="F108" s="12"/>
      <c r="G108" s="10"/>
      <c r="H108" s="12"/>
      <c r="I108" s="10"/>
      <c r="J108" s="12"/>
      <c r="K108" s="8"/>
      <c r="L108" s="27"/>
      <c r="M108" s="27"/>
    </row>
    <row r="109" spans="1:13">
      <c r="A109" s="3" t="s">
        <v>105</v>
      </c>
      <c r="B109" s="10"/>
      <c r="C109" s="10"/>
      <c r="D109" s="12"/>
      <c r="E109" s="10"/>
      <c r="F109" s="12"/>
      <c r="G109" s="10"/>
      <c r="H109" s="12"/>
      <c r="I109" s="10"/>
      <c r="J109" s="12"/>
      <c r="K109" s="8"/>
      <c r="L109" s="27"/>
      <c r="M109" s="27"/>
    </row>
    <row r="110" spans="1:13">
      <c r="A110" s="3" t="s">
        <v>106</v>
      </c>
      <c r="B110" s="10"/>
      <c r="C110" s="10"/>
      <c r="D110" s="12"/>
      <c r="E110" s="10"/>
      <c r="F110" s="12"/>
      <c r="G110" s="10"/>
      <c r="H110" s="12"/>
      <c r="I110" s="10"/>
      <c r="J110" s="12"/>
      <c r="K110" s="8"/>
      <c r="L110" s="27"/>
      <c r="M110" s="27"/>
    </row>
    <row r="111" spans="1:13">
      <c r="A111" s="3"/>
      <c r="B111" s="10"/>
      <c r="C111" s="10"/>
      <c r="D111" s="12"/>
      <c r="E111" s="10"/>
      <c r="F111" s="12"/>
      <c r="G111" s="10"/>
      <c r="H111" s="12"/>
      <c r="I111" s="10"/>
      <c r="J111" s="12"/>
      <c r="K111" s="8"/>
      <c r="L111" s="27"/>
      <c r="M111" s="27"/>
    </row>
    <row r="112" spans="1:13">
      <c r="A112" s="3" t="s">
        <v>107</v>
      </c>
      <c r="B112" s="10"/>
      <c r="C112" s="10"/>
      <c r="D112" s="12"/>
      <c r="E112" s="10"/>
      <c r="F112" s="12"/>
      <c r="G112" s="10"/>
      <c r="H112" s="12"/>
      <c r="I112" s="10"/>
      <c r="J112" s="12"/>
      <c r="K112" s="8"/>
      <c r="L112" s="27"/>
      <c r="M112" s="27"/>
    </row>
    <row r="113" spans="1:13">
      <c r="A113" s="3" t="s">
        <v>40</v>
      </c>
      <c r="B113" s="10"/>
      <c r="C113" s="10"/>
      <c r="D113" s="12"/>
      <c r="E113" s="10"/>
      <c r="F113" s="12"/>
      <c r="G113" s="10"/>
      <c r="H113" s="12"/>
      <c r="I113" s="10"/>
      <c r="J113" s="12"/>
      <c r="K113" s="8"/>
      <c r="L113" s="27"/>
      <c r="M113" s="27"/>
    </row>
    <row r="114" spans="1:13">
      <c r="A114" s="3" t="s">
        <v>41</v>
      </c>
      <c r="B114" s="10">
        <v>2450000</v>
      </c>
      <c r="C114" s="10">
        <v>1908000</v>
      </c>
      <c r="D114" s="12">
        <v>542000</v>
      </c>
      <c r="E114" s="10"/>
      <c r="F114" s="12">
        <f>SUM(C114:E114)</f>
        <v>2450000</v>
      </c>
      <c r="G114" s="10">
        <v>858325.4</v>
      </c>
      <c r="H114" s="12">
        <v>646895.19999999995</v>
      </c>
      <c r="I114" s="10"/>
      <c r="J114" s="12">
        <f>SUM(G114:I114)</f>
        <v>1505220.6</v>
      </c>
      <c r="K114" s="8"/>
      <c r="L114" s="27"/>
      <c r="M114" s="27"/>
    </row>
    <row r="115" spans="1:13" s="4" customFormat="1">
      <c r="A115" s="3"/>
      <c r="B115" s="10"/>
      <c r="C115" s="10"/>
      <c r="D115" s="12"/>
      <c r="E115" s="10"/>
      <c r="F115" s="12"/>
      <c r="G115" s="10"/>
      <c r="H115" s="12"/>
      <c r="I115" s="10"/>
      <c r="J115" s="12"/>
      <c r="K115" s="8"/>
      <c r="L115" s="27"/>
      <c r="M115" s="27"/>
    </row>
    <row r="116" spans="1:13">
      <c r="A116" s="3" t="s">
        <v>108</v>
      </c>
      <c r="B116" s="10">
        <v>2000000</v>
      </c>
      <c r="C116" s="10">
        <v>1000000</v>
      </c>
      <c r="D116" s="12">
        <v>1000000</v>
      </c>
      <c r="E116" s="10"/>
      <c r="F116" s="12">
        <f>SUM(C116:E116)</f>
        <v>2000000</v>
      </c>
      <c r="G116" s="10">
        <v>552695</v>
      </c>
      <c r="H116" s="12">
        <v>445321</v>
      </c>
      <c r="I116" s="10"/>
      <c r="J116" s="12">
        <f>SUM(G116:I116)</f>
        <v>998016</v>
      </c>
      <c r="K116" s="8"/>
      <c r="L116" s="27"/>
      <c r="M116" s="27"/>
    </row>
    <row r="117" spans="1:13">
      <c r="A117" s="3"/>
      <c r="B117" s="10"/>
      <c r="C117" s="10"/>
      <c r="D117" s="12"/>
      <c r="E117" s="10"/>
      <c r="F117" s="12"/>
      <c r="G117" s="10"/>
      <c r="H117" s="12"/>
      <c r="I117" s="10"/>
      <c r="J117" s="12"/>
      <c r="K117" s="8"/>
      <c r="L117" s="27"/>
      <c r="M117" s="27"/>
    </row>
    <row r="118" spans="1:13">
      <c r="A118" s="3" t="s">
        <v>109</v>
      </c>
      <c r="B118" s="10"/>
      <c r="C118" s="10"/>
      <c r="D118" s="12"/>
      <c r="E118" s="10"/>
      <c r="F118" s="12"/>
      <c r="G118" s="10"/>
      <c r="H118" s="12"/>
      <c r="I118" s="10"/>
      <c r="J118" s="12"/>
      <c r="K118" s="8"/>
      <c r="L118" s="27"/>
      <c r="M118" s="27"/>
    </row>
    <row r="119" spans="1:13">
      <c r="A119" s="3" t="s">
        <v>42</v>
      </c>
      <c r="B119" s="10">
        <v>2560000</v>
      </c>
      <c r="C119" s="10">
        <v>1892000</v>
      </c>
      <c r="D119" s="12">
        <v>668000</v>
      </c>
      <c r="E119" s="10"/>
      <c r="F119" s="12">
        <f>SUM(C119:E119)</f>
        <v>2560000</v>
      </c>
      <c r="G119" s="10">
        <v>877165.02</v>
      </c>
      <c r="H119" s="12">
        <v>634632.5</v>
      </c>
      <c r="I119" s="10"/>
      <c r="J119" s="12">
        <f>SUM(G119:I119)</f>
        <v>1511797.52</v>
      </c>
      <c r="K119" s="8"/>
      <c r="L119" s="27"/>
      <c r="M119" s="27"/>
    </row>
    <row r="120" spans="1:13">
      <c r="A120" s="3"/>
      <c r="B120" s="10"/>
      <c r="C120" s="10"/>
      <c r="D120" s="12"/>
      <c r="E120" s="10"/>
      <c r="F120" s="12"/>
      <c r="G120" s="10"/>
      <c r="H120" s="12"/>
      <c r="I120" s="10"/>
      <c r="J120" s="12"/>
      <c r="K120" s="8"/>
      <c r="L120" s="27"/>
      <c r="M120" s="27"/>
    </row>
    <row r="121" spans="1:13">
      <c r="A121" s="3"/>
      <c r="B121" s="10"/>
      <c r="C121" s="10"/>
      <c r="D121" s="12"/>
      <c r="E121" s="10"/>
      <c r="F121" s="12"/>
      <c r="G121" s="10"/>
      <c r="H121" s="12"/>
      <c r="I121" s="10"/>
      <c r="J121" s="12"/>
      <c r="K121" s="8"/>
      <c r="L121" s="27"/>
      <c r="M121" s="27"/>
    </row>
    <row r="122" spans="1:13" ht="15.75" thickBot="1">
      <c r="A122" s="5"/>
      <c r="B122" s="13"/>
      <c r="C122" s="13"/>
      <c r="D122" s="15"/>
      <c r="E122" s="13"/>
      <c r="F122" s="15"/>
      <c r="G122" s="13"/>
      <c r="H122" s="15"/>
      <c r="I122" s="13"/>
      <c r="J122" s="15"/>
      <c r="K122" s="9"/>
      <c r="L122" s="28"/>
      <c r="M122" s="28"/>
    </row>
    <row r="124" spans="1:13">
      <c r="B124" s="38">
        <f>SUM(B30:B122)</f>
        <v>29308000</v>
      </c>
    </row>
    <row r="138" spans="1:12" ht="15.75" thickBot="1"/>
    <row r="139" spans="1:12" ht="15.75" thickBot="1">
      <c r="A139" s="43" t="s">
        <v>43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/>
    </row>
    <row r="140" spans="1:12" ht="45.75" customHeight="1" thickBot="1">
      <c r="A140" s="46" t="s">
        <v>50</v>
      </c>
      <c r="B140" s="49" t="s">
        <v>51</v>
      </c>
      <c r="C140" s="50"/>
      <c r="D140" s="53" t="s">
        <v>53</v>
      </c>
      <c r="E140" s="55" t="s">
        <v>54</v>
      </c>
      <c r="F140" s="56"/>
      <c r="G140" s="56"/>
      <c r="H140" s="57"/>
      <c r="I140" s="58" t="s">
        <v>55</v>
      </c>
      <c r="J140" s="59"/>
      <c r="K140" s="66" t="s">
        <v>11</v>
      </c>
      <c r="L140" s="67"/>
    </row>
    <row r="141" spans="1:12" ht="15.75" thickBot="1">
      <c r="A141" s="47"/>
      <c r="B141" s="51"/>
      <c r="C141" s="52"/>
      <c r="D141" s="54"/>
      <c r="E141" s="19" t="s">
        <v>4</v>
      </c>
      <c r="F141" s="18" t="s">
        <v>5</v>
      </c>
      <c r="G141" s="19" t="s">
        <v>6</v>
      </c>
      <c r="H141" s="18" t="s">
        <v>7</v>
      </c>
      <c r="I141" s="60"/>
      <c r="J141" s="61"/>
      <c r="K141" s="68"/>
      <c r="L141" s="69"/>
    </row>
    <row r="142" spans="1:12" ht="15.75" thickBot="1">
      <c r="A142" s="48"/>
      <c r="B142" s="23" t="s">
        <v>52</v>
      </c>
      <c r="C142" s="24" t="s">
        <v>114</v>
      </c>
      <c r="D142" s="62" t="s">
        <v>110</v>
      </c>
      <c r="E142" s="63"/>
      <c r="F142" s="63"/>
      <c r="G142" s="63"/>
      <c r="H142" s="63"/>
      <c r="I142" s="59"/>
      <c r="J142" s="70"/>
      <c r="K142" s="68"/>
      <c r="L142" s="69"/>
    </row>
    <row r="143" spans="1:12">
      <c r="A143" s="21"/>
      <c r="B143" s="7"/>
      <c r="C143" s="2"/>
      <c r="D143" s="7"/>
      <c r="E143" s="2"/>
      <c r="F143" s="7"/>
      <c r="G143" s="2"/>
      <c r="H143" s="1"/>
      <c r="I143" s="1"/>
      <c r="J143" s="2"/>
      <c r="K143" s="1"/>
      <c r="L143" s="26"/>
    </row>
    <row r="144" spans="1:12">
      <c r="A144" s="20" t="s">
        <v>44</v>
      </c>
      <c r="B144" s="8"/>
      <c r="C144" s="4"/>
      <c r="D144" s="8"/>
      <c r="E144" s="4"/>
      <c r="F144" s="8"/>
      <c r="G144" s="4"/>
      <c r="H144" s="3"/>
      <c r="I144" s="3"/>
      <c r="J144" s="4"/>
      <c r="K144" s="3"/>
      <c r="L144" s="27"/>
    </row>
    <row r="145" spans="1:12">
      <c r="A145" s="3" t="s">
        <v>45</v>
      </c>
      <c r="B145" s="8"/>
      <c r="C145" s="4"/>
      <c r="D145" s="8"/>
      <c r="E145" s="4"/>
      <c r="F145" s="8"/>
      <c r="G145" s="4"/>
      <c r="H145" s="3"/>
      <c r="I145" s="3"/>
      <c r="J145" s="4"/>
      <c r="K145" s="3"/>
      <c r="L145" s="27"/>
    </row>
    <row r="146" spans="1:12">
      <c r="A146" s="3"/>
      <c r="B146" s="10"/>
      <c r="C146" s="12"/>
      <c r="D146" s="10"/>
      <c r="E146" s="12"/>
      <c r="F146" s="10"/>
      <c r="G146" s="12"/>
      <c r="H146" s="11"/>
      <c r="I146" s="11"/>
      <c r="J146" s="12"/>
      <c r="K146" s="3"/>
      <c r="L146" s="27"/>
    </row>
    <row r="147" spans="1:12">
      <c r="A147" s="3" t="s">
        <v>46</v>
      </c>
      <c r="B147" s="10">
        <v>30715000</v>
      </c>
      <c r="C147" s="12">
        <v>22846000</v>
      </c>
      <c r="D147" s="10"/>
      <c r="E147" s="12">
        <v>12262101.68</v>
      </c>
      <c r="F147" s="10">
        <v>8876134.6300000008</v>
      </c>
      <c r="G147" s="12">
        <v>0</v>
      </c>
      <c r="H147" s="11">
        <f>SUM(E147:G147)</f>
        <v>21138236.310000002</v>
      </c>
      <c r="I147" s="39">
        <f>SUM(H147/C147)</f>
        <v>0.92524889739998262</v>
      </c>
      <c r="J147" s="40"/>
      <c r="K147" s="3"/>
      <c r="L147" s="27"/>
    </row>
    <row r="148" spans="1:12">
      <c r="A148" s="3" t="s">
        <v>47</v>
      </c>
      <c r="B148" s="10">
        <v>292218</v>
      </c>
      <c r="C148" s="12">
        <v>292218</v>
      </c>
      <c r="D148" s="10"/>
      <c r="E148" s="12"/>
      <c r="F148" s="10">
        <v>292218</v>
      </c>
      <c r="G148" s="12"/>
      <c r="H148" s="11">
        <f>SUM(E148:G148)</f>
        <v>292218</v>
      </c>
      <c r="I148" s="39">
        <f>SUM(H148/C148)</f>
        <v>1</v>
      </c>
      <c r="J148" s="40"/>
      <c r="K148" s="3"/>
      <c r="L148" s="27"/>
    </row>
    <row r="149" spans="1:12">
      <c r="A149" s="3" t="s">
        <v>48</v>
      </c>
      <c r="B149" s="10"/>
      <c r="C149" s="12">
        <v>1961597.31</v>
      </c>
      <c r="D149" s="10"/>
      <c r="E149" s="12">
        <v>1721081.22</v>
      </c>
      <c r="F149" s="10">
        <v>240516.09</v>
      </c>
      <c r="G149" s="12">
        <v>0</v>
      </c>
      <c r="H149" s="11">
        <f>SUM(E149:G149)</f>
        <v>1961597.31</v>
      </c>
      <c r="I149" s="39">
        <f>SUM(H149/C149)</f>
        <v>1</v>
      </c>
      <c r="J149" s="40"/>
      <c r="K149" s="3"/>
      <c r="L149" s="27"/>
    </row>
    <row r="150" spans="1:12">
      <c r="A150" s="3" t="s">
        <v>49</v>
      </c>
      <c r="B150" s="10"/>
      <c r="C150" s="12"/>
      <c r="D150" s="10"/>
      <c r="E150" s="12"/>
      <c r="F150" s="10"/>
      <c r="G150" s="12"/>
      <c r="H150" s="11"/>
      <c r="I150" s="11"/>
      <c r="J150" s="12"/>
      <c r="K150" s="3"/>
      <c r="L150" s="27"/>
    </row>
    <row r="151" spans="1:12">
      <c r="A151" s="3"/>
      <c r="B151" s="10"/>
      <c r="C151" s="12"/>
      <c r="D151" s="10"/>
      <c r="E151" s="12"/>
      <c r="F151" s="10"/>
      <c r="G151" s="12"/>
      <c r="H151" s="11"/>
      <c r="I151" s="11"/>
      <c r="J151" s="12"/>
      <c r="K151" s="3"/>
      <c r="L151" s="27"/>
    </row>
    <row r="152" spans="1:12">
      <c r="A152" s="3"/>
      <c r="B152" s="10"/>
      <c r="C152" s="12"/>
      <c r="D152" s="10"/>
      <c r="E152" s="12"/>
      <c r="F152" s="10"/>
      <c r="G152" s="12"/>
      <c r="H152" s="11"/>
      <c r="I152" s="11"/>
      <c r="J152" s="12"/>
      <c r="K152" s="3"/>
      <c r="L152" s="27"/>
    </row>
    <row r="153" spans="1:12">
      <c r="A153" s="3"/>
      <c r="B153" s="10"/>
      <c r="C153" s="12"/>
      <c r="D153" s="10"/>
      <c r="E153" s="12"/>
      <c r="F153" s="10"/>
      <c r="G153" s="12"/>
      <c r="H153" s="11"/>
      <c r="I153" s="11"/>
      <c r="J153" s="12"/>
      <c r="K153" s="3"/>
      <c r="L153" s="27"/>
    </row>
    <row r="154" spans="1:12" ht="15.75" thickBot="1">
      <c r="A154" s="5"/>
      <c r="B154" s="13"/>
      <c r="C154" s="15"/>
      <c r="D154" s="13"/>
      <c r="E154" s="15"/>
      <c r="F154" s="13"/>
      <c r="G154" s="15"/>
      <c r="H154" s="14"/>
      <c r="I154" s="14"/>
      <c r="J154" s="15"/>
      <c r="K154" s="5"/>
      <c r="L154" s="28"/>
    </row>
    <row r="156" spans="1:12" ht="15" customHeight="1">
      <c r="A156" s="25"/>
      <c r="B156" s="42" t="s">
        <v>57</v>
      </c>
      <c r="C156" s="42"/>
      <c r="D156" s="42"/>
      <c r="E156" s="42"/>
      <c r="F156" s="42"/>
      <c r="G156" s="42"/>
      <c r="H156" s="42"/>
    </row>
    <row r="160" spans="1:12">
      <c r="A160" s="25"/>
      <c r="B160" s="25" t="s">
        <v>59</v>
      </c>
      <c r="F160" s="25" t="s">
        <v>60</v>
      </c>
      <c r="H160" s="25" t="s">
        <v>62</v>
      </c>
    </row>
    <row r="161" spans="1:8">
      <c r="A161" s="25"/>
      <c r="B161" s="25" t="s">
        <v>58</v>
      </c>
      <c r="F161" s="25" t="s">
        <v>61</v>
      </c>
      <c r="H161" s="25" t="s">
        <v>63</v>
      </c>
    </row>
    <row r="166" spans="1:8">
      <c r="D166" s="42" t="s">
        <v>56</v>
      </c>
      <c r="E166" s="42"/>
    </row>
    <row r="167" spans="1:8">
      <c r="D167" s="25"/>
      <c r="E167" s="25"/>
    </row>
    <row r="168" spans="1:8">
      <c r="D168" s="25"/>
      <c r="E168" s="25"/>
    </row>
    <row r="169" spans="1:8">
      <c r="D169" s="41" t="s">
        <v>111</v>
      </c>
      <c r="E169" s="41"/>
    </row>
    <row r="170" spans="1:8">
      <c r="D170" s="42" t="s">
        <v>112</v>
      </c>
      <c r="E170" s="42"/>
    </row>
    <row r="171" spans="1:8">
      <c r="D171" s="42" t="s">
        <v>113</v>
      </c>
      <c r="E171" s="42"/>
    </row>
  </sheetData>
  <mergeCells count="28">
    <mergeCell ref="D171:E171"/>
    <mergeCell ref="L8:L10"/>
    <mergeCell ref="A7:L7"/>
    <mergeCell ref="A1:L1"/>
    <mergeCell ref="A2:L2"/>
    <mergeCell ref="A3:L3"/>
    <mergeCell ref="A4:L4"/>
    <mergeCell ref="C8:F8"/>
    <mergeCell ref="G8:J8"/>
    <mergeCell ref="K8:K9"/>
    <mergeCell ref="A8:A10"/>
    <mergeCell ref="B8:B10"/>
    <mergeCell ref="C10:K10"/>
    <mergeCell ref="K140:L142"/>
    <mergeCell ref="D142:J142"/>
    <mergeCell ref="D166:E166"/>
    <mergeCell ref="A139:L139"/>
    <mergeCell ref="A140:A142"/>
    <mergeCell ref="B140:C141"/>
    <mergeCell ref="D140:D141"/>
    <mergeCell ref="I147:J147"/>
    <mergeCell ref="E140:H140"/>
    <mergeCell ref="I140:J141"/>
    <mergeCell ref="I148:J148"/>
    <mergeCell ref="I149:J149"/>
    <mergeCell ref="D169:E169"/>
    <mergeCell ref="D170:E170"/>
    <mergeCell ref="B156:H156"/>
  </mergeCells>
  <pageMargins left="0.2" right="0.7" top="0.75" bottom="0.75" header="0.3" footer="0.3"/>
  <pageSetup paperSize="5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performance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JOJO</cp:lastModifiedBy>
  <cp:lastPrinted>2011-06-14T04:58:26Z</cp:lastPrinted>
  <dcterms:created xsi:type="dcterms:W3CDTF">2011-06-10T05:31:28Z</dcterms:created>
  <dcterms:modified xsi:type="dcterms:W3CDTF">2012-12-05T08:23:30Z</dcterms:modified>
</cp:coreProperties>
</file>